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160" yWindow="800" windowWidth="23720" windowHeight="1742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10" i="1"/>
  <c r="E11" i="1"/>
  <c r="E12" i="1"/>
  <c r="E17" i="1"/>
  <c r="E5" i="1"/>
  <c r="E6" i="1"/>
  <c r="E7" i="1"/>
  <c r="E15" i="1"/>
  <c r="E18" i="1"/>
  <c r="B22" i="1"/>
  <c r="B13" i="1"/>
</calcChain>
</file>

<file path=xl/sharedStrings.xml><?xml version="1.0" encoding="utf-8"?>
<sst xmlns="http://schemas.openxmlformats.org/spreadsheetml/2006/main" count="35" uniqueCount="19">
  <si>
    <t>Rifiuti</t>
  </si>
  <si>
    <t>kg raccolti</t>
  </si>
  <si>
    <t xml:space="preserve">Spazzamento </t>
  </si>
  <si>
    <t>Secco residuo</t>
  </si>
  <si>
    <t>Umido - Biodegradabile</t>
  </si>
  <si>
    <t>Vetro</t>
  </si>
  <si>
    <t>Carta</t>
  </si>
  <si>
    <t>Multimateriale</t>
  </si>
  <si>
    <t>Olio vegetale</t>
  </si>
  <si>
    <t>Tappi in sughero</t>
  </si>
  <si>
    <t>Ingombranti</t>
  </si>
  <si>
    <t>Totale</t>
  </si>
  <si>
    <t>SERVIZI DEDICATI (1)</t>
  </si>
  <si>
    <t>SOVRAPRODUZIONE RESTO CITTA' (2)</t>
  </si>
  <si>
    <t>TOTALE CITTA' (1+2)</t>
  </si>
  <si>
    <t>Ingombranti a recupero</t>
  </si>
  <si>
    <t>Ingombranti a smaltimento</t>
  </si>
  <si>
    <t>TOTALE RACCOLTA DIFFERENZIATA</t>
  </si>
  <si>
    <t>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</si>
</sst>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FFFF"/>
      <name val="Lucida Sans Unicode"/>
    </font>
    <font>
      <sz val="14"/>
      <color rgb="FF000000"/>
      <name val="Lucida Sans Unicode"/>
    </font>
    <font>
      <b/>
      <sz val="14"/>
      <color theme="1"/>
      <name val="Calibri"/>
      <family val="2"/>
      <scheme val="minor"/>
    </font>
    <font>
      <b/>
      <sz val="14"/>
      <color rgb="FF000000"/>
      <name val="Lucida Sans Unicode"/>
      <family val="2"/>
    </font>
    <font>
      <sz val="14"/>
      <color rgb="FF000000"/>
      <name val="Lucida Sans Unicode"/>
      <family val="2"/>
    </font>
  </fonts>
  <fills count="5">
    <fill>
      <patternFill patternType="none"/>
    </fill>
    <fill>
      <patternFill patternType="gray125"/>
    </fill>
    <fill>
      <patternFill patternType="solid">
        <fgColor rgb="FF94C600"/>
        <bgColor indexed="64"/>
      </patternFill>
    </fill>
    <fill>
      <patternFill patternType="solid">
        <fgColor rgb="FFDCEACB"/>
        <bgColor indexed="64"/>
      </patternFill>
    </fill>
    <fill>
      <patternFill patternType="solid">
        <fgColor rgb="FFEFF5E7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auto="1"/>
      </left>
      <right style="medium">
        <color rgb="FFFFFFFF"/>
      </right>
      <top style="medium">
        <color auto="1"/>
      </top>
      <bottom style="medium">
        <color rgb="FFFFFFFF"/>
      </bottom>
      <diagonal/>
    </border>
    <border>
      <left style="medium">
        <color rgb="FFFFFFFF"/>
      </left>
      <right style="medium">
        <color auto="1"/>
      </right>
      <top style="medium">
        <color auto="1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auto="1"/>
      </right>
      <top style="medium">
        <color rgb="FFFFFFFF"/>
      </top>
      <bottom style="medium">
        <color auto="1"/>
      </bottom>
      <diagonal/>
    </border>
    <border>
      <left style="medium">
        <color auto="1"/>
      </left>
      <right style="medium">
        <color rgb="FFFFFFFF"/>
      </right>
      <top/>
      <bottom style="medium">
        <color auto="1"/>
      </bottom>
      <diagonal/>
    </border>
    <border>
      <left style="medium">
        <color auto="1"/>
      </left>
      <right style="medium">
        <color rgb="FFFFFFFF"/>
      </right>
      <top style="medium">
        <color auto="1"/>
      </top>
      <bottom style="medium">
        <color auto="1"/>
      </bottom>
      <diagonal/>
    </border>
    <border>
      <left style="medium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wrapText="1" readingOrder="1"/>
    </xf>
    <xf numFmtId="4" fontId="3" fillId="3" borderId="2" xfId="0" applyNumberFormat="1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4" fontId="3" fillId="4" borderId="3" xfId="0" applyNumberFormat="1" applyFont="1" applyFill="1" applyBorder="1" applyAlignment="1">
      <alignment horizontal="center" wrapText="1" readingOrder="1"/>
    </xf>
    <xf numFmtId="0" fontId="3" fillId="3" borderId="3" xfId="0" applyFont="1" applyFill="1" applyBorder="1" applyAlignment="1">
      <alignment horizontal="center" wrapText="1" readingOrder="1"/>
    </xf>
    <xf numFmtId="4" fontId="3" fillId="3" borderId="3" xfId="0" applyNumberFormat="1" applyFont="1" applyFill="1" applyBorder="1" applyAlignment="1">
      <alignment horizontal="center" wrapText="1" readingOrder="1"/>
    </xf>
    <xf numFmtId="0" fontId="3" fillId="3" borderId="4" xfId="0" applyFont="1" applyFill="1" applyBorder="1" applyAlignment="1">
      <alignment horizontal="center" wrapText="1" readingOrder="1"/>
    </xf>
    <xf numFmtId="0" fontId="4" fillId="0" borderId="0" xfId="0" applyFont="1"/>
    <xf numFmtId="4" fontId="5" fillId="3" borderId="3" xfId="0" applyNumberFormat="1" applyFont="1" applyFill="1" applyBorder="1" applyAlignment="1">
      <alignment horizontal="center" wrapText="1" readingOrder="1"/>
    </xf>
    <xf numFmtId="4" fontId="5" fillId="3" borderId="2" xfId="0" applyNumberFormat="1" applyFont="1" applyFill="1" applyBorder="1" applyAlignment="1">
      <alignment horizontal="center" wrapText="1" readingOrder="1"/>
    </xf>
    <xf numFmtId="0" fontId="6" fillId="4" borderId="4" xfId="0" applyFont="1" applyFill="1" applyBorder="1" applyAlignment="1">
      <alignment horizontal="center" wrapText="1" readingOrder="1"/>
    </xf>
    <xf numFmtId="0" fontId="3" fillId="3" borderId="5" xfId="0" applyFont="1" applyFill="1" applyBorder="1" applyAlignment="1">
      <alignment horizontal="center" wrapText="1" readingOrder="1"/>
    </xf>
    <xf numFmtId="4" fontId="3" fillId="3" borderId="6" xfId="0" applyNumberFormat="1" applyFont="1" applyFill="1" applyBorder="1" applyAlignment="1">
      <alignment horizontal="center" wrapText="1" readingOrder="1"/>
    </xf>
    <xf numFmtId="0" fontId="6" fillId="4" borderId="7" xfId="0" applyFont="1" applyFill="1" applyBorder="1" applyAlignment="1">
      <alignment horizontal="center" wrapText="1" readingOrder="1"/>
    </xf>
    <xf numFmtId="4" fontId="3" fillId="4" borderId="8" xfId="0" applyNumberFormat="1" applyFont="1" applyFill="1" applyBorder="1" applyAlignment="1">
      <alignment horizontal="center" wrapText="1" readingOrder="1"/>
    </xf>
    <xf numFmtId="0" fontId="3" fillId="4" borderId="9" xfId="0" applyFont="1" applyFill="1" applyBorder="1" applyAlignment="1">
      <alignment horizontal="center" wrapText="1" readingOrder="1"/>
    </xf>
    <xf numFmtId="4" fontId="3" fillId="4" borderId="10" xfId="0" applyNumberFormat="1" applyFont="1" applyFill="1" applyBorder="1" applyAlignment="1">
      <alignment horizontal="center" wrapText="1" readingOrder="1"/>
    </xf>
    <xf numFmtId="0" fontId="6" fillId="4" borderId="5" xfId="0" applyFont="1" applyFill="1" applyBorder="1" applyAlignment="1">
      <alignment horizontal="center" wrapText="1" readingOrder="1"/>
    </xf>
    <xf numFmtId="4" fontId="3" fillId="4" borderId="6" xfId="0" applyNumberFormat="1" applyFont="1" applyFill="1" applyBorder="1" applyAlignment="1">
      <alignment horizontal="center" wrapText="1" readingOrder="1"/>
    </xf>
    <xf numFmtId="0" fontId="3" fillId="3" borderId="7" xfId="0" applyFont="1" applyFill="1" applyBorder="1" applyAlignment="1">
      <alignment horizontal="center" wrapText="1" readingOrder="1"/>
    </xf>
    <xf numFmtId="4" fontId="3" fillId="3" borderId="8" xfId="0" applyNumberFormat="1" applyFont="1" applyFill="1" applyBorder="1" applyAlignment="1">
      <alignment horizontal="center" wrapText="1" readingOrder="1"/>
    </xf>
    <xf numFmtId="0" fontId="3" fillId="4" borderId="7" xfId="0" applyFont="1" applyFill="1" applyBorder="1" applyAlignment="1">
      <alignment horizontal="center" wrapText="1" readingOrder="1"/>
    </xf>
    <xf numFmtId="0" fontId="3" fillId="3" borderId="8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3" borderId="11" xfId="0" applyFont="1" applyFill="1" applyBorder="1" applyAlignment="1">
      <alignment horizontal="center" wrapText="1" readingOrder="1"/>
    </xf>
    <xf numFmtId="0" fontId="3" fillId="4" borderId="12" xfId="0" applyFont="1" applyFill="1" applyBorder="1" applyAlignment="1">
      <alignment horizontal="center" wrapText="1" readingOrder="1"/>
    </xf>
    <xf numFmtId="4" fontId="5" fillId="4" borderId="13" xfId="0" applyNumberFormat="1" applyFont="1" applyFill="1" applyBorder="1" applyAlignment="1">
      <alignment horizontal="center" wrapText="1" readingOrder="1"/>
    </xf>
    <xf numFmtId="43" fontId="5" fillId="3" borderId="10" xfId="1" applyFont="1" applyFill="1" applyBorder="1" applyAlignment="1">
      <alignment horizontal="center" wrapText="1" readingOrder="1"/>
    </xf>
    <xf numFmtId="9" fontId="5" fillId="4" borderId="13" xfId="2" applyFont="1" applyFill="1" applyBorder="1" applyAlignment="1">
      <alignment horizontal="center" wrapText="1" readingOrder="1"/>
    </xf>
  </cellXfs>
  <cellStyles count="3">
    <cellStyle name="Normale" xfId="0" builtinId="0"/>
    <cellStyle name="Percentuale" xfId="2" builtinId="5"/>
    <cellStyle name="Virgo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3" workbookViewId="0">
      <selection activeCell="A5" sqref="A5"/>
    </sheetView>
  </sheetViews>
  <sheetFormatPr baseColWidth="10" defaultColWidth="19.5" defaultRowHeight="21.5" customHeight="1" x14ac:dyDescent="0"/>
  <cols>
    <col min="1" max="1" width="46.33203125" customWidth="1"/>
    <col min="4" max="4" width="38.1640625" customWidth="1"/>
    <col min="5" max="5" width="29.83203125" customWidth="1"/>
  </cols>
  <sheetData>
    <row r="2" spans="1:5" ht="21.5" customHeight="1" thickBot="1"/>
    <row r="3" spans="1:5" ht="21.5" customHeight="1" thickBot="1">
      <c r="A3" s="1" t="s">
        <v>0</v>
      </c>
      <c r="B3" s="1" t="s">
        <v>1</v>
      </c>
      <c r="D3" s="1" t="s">
        <v>0</v>
      </c>
      <c r="E3" s="1" t="s">
        <v>1</v>
      </c>
    </row>
    <row r="4" spans="1:5" ht="21.5" customHeight="1" thickTop="1" thickBot="1">
      <c r="A4" s="9" t="s">
        <v>12</v>
      </c>
      <c r="D4" s="9" t="s">
        <v>14</v>
      </c>
    </row>
    <row r="5" spans="1:5" ht="21.5" customHeight="1" thickTop="1" thickBot="1">
      <c r="A5" s="2" t="s">
        <v>2</v>
      </c>
      <c r="B5" s="3">
        <v>26420</v>
      </c>
      <c r="D5" s="13" t="s">
        <v>2</v>
      </c>
      <c r="E5" s="14">
        <f>B5</f>
        <v>26420</v>
      </c>
    </row>
    <row r="6" spans="1:5" ht="21.5" customHeight="1" thickBot="1">
      <c r="A6" s="4" t="s">
        <v>3</v>
      </c>
      <c r="B6" s="5">
        <v>74240</v>
      </c>
      <c r="D6" s="15" t="s">
        <v>16</v>
      </c>
      <c r="E6" s="16">
        <f>B18*0.875</f>
        <v>5372.5</v>
      </c>
    </row>
    <row r="7" spans="1:5" ht="21.5" customHeight="1" thickBot="1">
      <c r="A7" s="6" t="s">
        <v>4</v>
      </c>
      <c r="B7" s="7">
        <v>59710</v>
      </c>
      <c r="D7" s="17" t="s">
        <v>3</v>
      </c>
      <c r="E7" s="18">
        <f>B6+B17</f>
        <v>88160</v>
      </c>
    </row>
    <row r="8" spans="1:5" ht="21.5" customHeight="1" thickBot="1">
      <c r="A8" s="4" t="s">
        <v>5</v>
      </c>
      <c r="B8" s="5">
        <v>37220</v>
      </c>
      <c r="D8" s="19" t="s">
        <v>15</v>
      </c>
      <c r="E8" s="20">
        <f>B18*0.125</f>
        <v>767.5</v>
      </c>
    </row>
    <row r="9" spans="1:5" ht="21.5" customHeight="1" thickBot="1">
      <c r="A9" s="6" t="s">
        <v>6</v>
      </c>
      <c r="B9" s="7">
        <v>1960</v>
      </c>
      <c r="D9" s="21" t="s">
        <v>4</v>
      </c>
      <c r="E9" s="22">
        <v>59710</v>
      </c>
    </row>
    <row r="10" spans="1:5" ht="21.5" customHeight="1" thickBot="1">
      <c r="A10" s="4" t="s">
        <v>7</v>
      </c>
      <c r="B10" s="5">
        <v>50874</v>
      </c>
      <c r="D10" s="23" t="s">
        <v>5</v>
      </c>
      <c r="E10" s="16">
        <f>B8+B19</f>
        <v>49060</v>
      </c>
    </row>
    <row r="11" spans="1:5" ht="21.5" customHeight="1" thickBot="1">
      <c r="A11" s="6" t="s">
        <v>8</v>
      </c>
      <c r="B11" s="6">
        <v>110.28</v>
      </c>
      <c r="D11" s="21" t="s">
        <v>6</v>
      </c>
      <c r="E11" s="22">
        <f>B9+B20</f>
        <v>40700</v>
      </c>
    </row>
    <row r="12" spans="1:5" ht="21.5" customHeight="1" thickBot="1">
      <c r="A12" s="4" t="s">
        <v>9</v>
      </c>
      <c r="B12" s="4">
        <v>300</v>
      </c>
      <c r="D12" s="23" t="s">
        <v>7</v>
      </c>
      <c r="E12" s="16">
        <f>B21+B10</f>
        <v>61880</v>
      </c>
    </row>
    <row r="13" spans="1:5" ht="21.5" customHeight="1" thickBot="1">
      <c r="A13" s="8" t="s">
        <v>11</v>
      </c>
      <c r="B13" s="10">
        <f>SUM(B5:B12)</f>
        <v>250834.28</v>
      </c>
      <c r="D13" s="21" t="s">
        <v>8</v>
      </c>
      <c r="E13" s="24">
        <v>110.28</v>
      </c>
    </row>
    <row r="14" spans="1:5" ht="21.5" customHeight="1" thickBot="1">
      <c r="A14" s="12"/>
      <c r="D14" s="23" t="s">
        <v>9</v>
      </c>
      <c r="E14" s="25">
        <v>300</v>
      </c>
    </row>
    <row r="15" spans="1:5" ht="21.5" customHeight="1" thickBot="1">
      <c r="D15" s="26" t="s">
        <v>11</v>
      </c>
      <c r="E15" s="29">
        <f>SUM(E5:E14)</f>
        <v>332480.28000000003</v>
      </c>
    </row>
    <row r="16" spans="1:5" ht="21.5" customHeight="1" thickBot="1">
      <c r="A16" s="9" t="s">
        <v>13</v>
      </c>
    </row>
    <row r="17" spans="1:5" ht="21.5" customHeight="1" thickTop="1" thickBot="1">
      <c r="A17" s="2" t="s">
        <v>3</v>
      </c>
      <c r="B17" s="3">
        <v>13920</v>
      </c>
      <c r="D17" s="27" t="s">
        <v>17</v>
      </c>
      <c r="E17" s="28">
        <f>SUM(E8:E14)</f>
        <v>212527.78</v>
      </c>
    </row>
    <row r="18" spans="1:5" ht="21.5" customHeight="1" thickBot="1">
      <c r="A18" s="4" t="s">
        <v>10</v>
      </c>
      <c r="B18" s="5">
        <v>6140</v>
      </c>
      <c r="D18" s="27" t="s">
        <v>18</v>
      </c>
      <c r="E18" s="30">
        <f>E17/E15</f>
        <v>0.63921920421866818</v>
      </c>
    </row>
    <row r="19" spans="1:5" ht="21.5" customHeight="1" thickBot="1">
      <c r="A19" s="6" t="s">
        <v>5</v>
      </c>
      <c r="B19" s="7">
        <v>11840</v>
      </c>
    </row>
    <row r="20" spans="1:5" ht="21.5" customHeight="1" thickBot="1">
      <c r="A20" s="4" t="s">
        <v>6</v>
      </c>
      <c r="B20" s="5">
        <v>38740</v>
      </c>
    </row>
    <row r="21" spans="1:5" ht="21.5" customHeight="1" thickBot="1">
      <c r="A21" s="6" t="s">
        <v>7</v>
      </c>
      <c r="B21" s="7">
        <v>11006</v>
      </c>
    </row>
    <row r="22" spans="1:5" ht="21.5" customHeight="1" thickTop="1" thickBot="1">
      <c r="A22" s="2" t="s">
        <v>11</v>
      </c>
      <c r="B22" s="11">
        <f>SUM(B17:B21)</f>
        <v>81646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Mariotto Luca</dc:creator>
  <cp:lastModifiedBy>Carlo Mayer</cp:lastModifiedBy>
  <dcterms:created xsi:type="dcterms:W3CDTF">2014-06-03T15:02:03Z</dcterms:created>
  <dcterms:modified xsi:type="dcterms:W3CDTF">2014-06-04T15:40:38Z</dcterms:modified>
</cp:coreProperties>
</file>